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210" windowWidth="28515" windowHeight="12210"/>
  </bookViews>
  <sheets>
    <sheet name="PLAN ANUAL DE COMPRAS" sheetId="1" r:id="rId1"/>
  </sheets>
  <calcPr calcId="144525"/>
</workbook>
</file>

<file path=xl/calcChain.xml><?xml version="1.0" encoding="utf-8"?>
<calcChain xmlns="http://schemas.openxmlformats.org/spreadsheetml/2006/main">
  <c r="H19" i="1" l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18" i="1" l="1"/>
  <c r="G59" i="1" l="1"/>
</calcChain>
</file>

<file path=xl/sharedStrings.xml><?xml version="1.0" encoding="utf-8"?>
<sst xmlns="http://schemas.openxmlformats.org/spreadsheetml/2006/main" count="307" uniqueCount="127">
  <si>
    <t>Direccion</t>
  </si>
  <si>
    <t xml:space="preserve">Av. Pastrana Borrero Cra 1 </t>
  </si>
  <si>
    <t>Telefono</t>
  </si>
  <si>
    <t>Pagina Web</t>
  </si>
  <si>
    <t>Informacion de Contacto</t>
  </si>
  <si>
    <t>Valor Total del PAA</t>
  </si>
  <si>
    <t>Limite de Contratacion menor Cuantia</t>
  </si>
  <si>
    <t>Limite de Contratacion minima Cuantia</t>
  </si>
  <si>
    <t>Ultima fecha de actualizacion del PAA</t>
  </si>
  <si>
    <t>UNIVERSIDAD SURCOLOMBIANA</t>
  </si>
  <si>
    <t>DESCRIPCION DEL BIEN O SERVICIO</t>
  </si>
  <si>
    <t>FECHA ESTIMADA DEL INICIO DEL PROCESO DE SELECCIÓN</t>
  </si>
  <si>
    <t>VALOR TOTAL ESTIMADO</t>
  </si>
  <si>
    <t>VALOR ESTIMADO EN LA VIGENCIA ACTUAL</t>
  </si>
  <si>
    <t>¿SE REQUIEREN VIGENCIAS FUTURAS?</t>
  </si>
  <si>
    <t>ESTADO DE SOLICITUD DE VIGENCIAS FUTURAS</t>
  </si>
  <si>
    <t>FUENTE DE LOS RECURSOS</t>
  </si>
  <si>
    <t>Profesional de Gestión Insticuional</t>
  </si>
  <si>
    <t>Oficina de Recursos Físicos</t>
  </si>
  <si>
    <t>Nombre de la Entidad</t>
  </si>
  <si>
    <t>PBX: (57) (8) 8754753</t>
  </si>
  <si>
    <t>www.usco.edu.co</t>
  </si>
  <si>
    <t>almacen@usco.edu.co</t>
  </si>
  <si>
    <t xml:space="preserve">DEPENDENCIA </t>
  </si>
  <si>
    <t>___________________________________</t>
  </si>
  <si>
    <t>Elaboró</t>
  </si>
  <si>
    <t>MODALIDAD DE CONTRATACION (Solicitud directa, solicitud privada de ofertas y/o solicitud publica de ofertas)</t>
  </si>
  <si>
    <t>NO</t>
  </si>
  <si>
    <t>N/A</t>
  </si>
  <si>
    <t>FUNCIONAMIENTO, SECRETARIA GENERAL, VIVERRECTORIAS Y RECTORIA , DECANATURAS, PROGRAMAS Y OFICINAS</t>
  </si>
  <si>
    <t>PROPIOS</t>
  </si>
  <si>
    <t>DURACION ESTIMADA DEL CONTRATO (meses)</t>
  </si>
  <si>
    <t>SERVICIOS GENERALES</t>
  </si>
  <si>
    <t>VICERRECTORIA ADMINISTRATIVA</t>
  </si>
  <si>
    <t>DIRECTA</t>
  </si>
  <si>
    <t>AREA DE GESTION FINANCIERA Y DE RECURSOS FISICOS</t>
  </si>
  <si>
    <t>PLAN ANUAL DE ADQUISICIONES</t>
  </si>
  <si>
    <t>CLASIFICADOR PRESUPUESTAL</t>
  </si>
  <si>
    <t>210201010308 - MUEBLES, INSTRUMENTOS MUSICALES, ARTÍCULOS DE DEPORTE Y ANTIGÜEDADES</t>
  </si>
  <si>
    <t>ADQUISICIONES DE ACTIVOS NO FINANCIEROS</t>
  </si>
  <si>
    <t>210201010403 - MAQUINARIA PARA USO GENERAL</t>
  </si>
  <si>
    <t>210201010405 - MAQUINARIA DE OFICINA, CONTABILIDAD E INFORMÁTICA</t>
  </si>
  <si>
    <t>210201010407 - EQUIPO Y APARATOS DE RADIO, TELEVISIÓN Y COMUNICACIONES</t>
  </si>
  <si>
    <t>GRUPO</t>
  </si>
  <si>
    <t>210202010001 - PRODUCTOS DE LA AGRICULTURA Y LA HORTICULTURA</t>
  </si>
  <si>
    <t>210202010208 - DOTACIÓN (PRENDAS DE VESTIR Y CALZADO)</t>
  </si>
  <si>
    <t>210202010302 - PASTA O PULPA, PAPEL Y PRODUCTOS DE PAPEL; IMPRESOS Y ARTÍCULOS RELACIONADOS</t>
  </si>
  <si>
    <t>210202010303 - PRODUCTOS DE HORNOS DE COQUE; PRODUCTOS DE REFINACIÓN DE PETRÓLEO Y COMBUSTIBLE NUCLEAR</t>
  </si>
  <si>
    <t>210202010304 - QUÍMICOS BÁSICOS</t>
  </si>
  <si>
    <t>210202010305 - OTROS PRODUCTOS QUÍMICOS; FIBRAS ARTIFICIALES (O FIBRAS INDUSTRIALES HECHAS POR EL HOMBRE)</t>
  </si>
  <si>
    <t>210202010308 - OTROS BIENES TRANSPORTABLES N.C.P.(no clasificados en otra parte)</t>
  </si>
  <si>
    <t>210202010403 - MAQUINARIA PARA USO GENERAL</t>
  </si>
  <si>
    <t>210202010409 - EQUIPO DE TRANSPORTE</t>
  </si>
  <si>
    <r>
      <t>VIGENCIA_____</t>
    </r>
    <r>
      <rPr>
        <b/>
        <u/>
        <sz val="10"/>
        <color theme="1"/>
        <rFont val="Cambria"/>
        <family val="1"/>
        <scheme val="major"/>
      </rPr>
      <t>2021</t>
    </r>
    <r>
      <rPr>
        <sz val="10"/>
        <color theme="1"/>
        <rFont val="Cambria"/>
        <family val="1"/>
        <scheme val="major"/>
      </rPr>
      <t>_____________________</t>
    </r>
  </si>
  <si>
    <t>ADQUISICIONES DIFERENTES DE ACTIVOS - MATERIALES Y SUMINISTROS</t>
  </si>
  <si>
    <t>210202010406 - MAQUINARIA Y APARATOS ELÉCTRICOS</t>
  </si>
  <si>
    <t>210202010402 - PRODUCTOS METÁLICOS ELABORADOS (EXCEPTO MAQUINARIA Y EQUIPO)</t>
  </si>
  <si>
    <t>210202020504 - SERVICIOS DE CONSTRUCCIÓN</t>
  </si>
  <si>
    <t>210202020603 - ALOJAMIENTO; SERVICIOS DE SUMINISTROS DE COMIDAS Y BEBIDAS</t>
  </si>
  <si>
    <t>210202020605 - SERVICIOS DE TRANSPORTE DE CARGA</t>
  </si>
  <si>
    <t>210202020607 - SERVICIOS DE APOYO AL TRANSPORTE</t>
  </si>
  <si>
    <t>210202020608 - SERVICIOS POSTALES Y DE MENSAJERÍA</t>
  </si>
  <si>
    <t>210202020609 - SERVICIOS DE DISTRIBUCIÓN DE ELECTRICIDAD, GAS Y AGUA (POR CUENTA PROPIA)</t>
  </si>
  <si>
    <t>210202020701 - SERVICIOS FINANCIEROS Y SERVICIOS CONEXOS</t>
  </si>
  <si>
    <t xml:space="preserve">210202020702 - SERVICIOS INMOBILIARIOS </t>
  </si>
  <si>
    <t>210202020803 - OTROS SERVICIOS PROFESIONALES, CIENTÍFICOS Y TÉCNICOS</t>
  </si>
  <si>
    <t>210202020804 - SERVICIOS DE TELECOMUNICACIONES, TRANSMISIÓN Y SUMINISTRO DE INFORMACIÓN</t>
  </si>
  <si>
    <t>210202020805 - SERVICIOS DE SOPORTE</t>
  </si>
  <si>
    <t>210202020806 - SERVICIOS DE APOYO A LA AGRICULTURA, LA CAZA, LA SILVICULTURA, LA PESCA, LA MINERÍA Y LOS SERVICIOS PÚBLICOS</t>
  </si>
  <si>
    <t>210202020807 - SERVICIOS DE MANTENIMIENTO, REPARACIÓN E INSTALACIÓN (EXCEPTO SERVICIOS DE CONSTRUCCIÓN)</t>
  </si>
  <si>
    <t xml:space="preserve">210202020809 - OTROS SERVICIOS DE FABRICACIÓN; SERVICIOS DE EDICIÓN, IMPRESIÓN Y REPRODUCCIÓN; SERVICIOS DE RECUPERACIÓN DE MATERIALES </t>
  </si>
  <si>
    <t>210202020903 - SERVICIOS PARA EL CUIDADO DE LA SALUD HUMANA Y SERVICIOS SOCIALES</t>
  </si>
  <si>
    <t>210202020904 - SERVICIOS DE ALCANTARILLADO, RECOLECCIÓN, TRATAMIENTO Y DISPOSICIÓN DE DESECHOS Y OTROS SERVICIOS DE SANEAMIENTO AMBIENTAL</t>
  </si>
  <si>
    <t>210202020907 - OTROS SERVICIOS</t>
  </si>
  <si>
    <t>210202021001 - VIÁTICOS DE LOS FUNCIONARIOS EN COMISIÓN</t>
  </si>
  <si>
    <t>ADQUISICIONES DIFERENTES DE ACTIVOS - ADQUISICION DE SERVICIOS</t>
  </si>
  <si>
    <t>2202010101 - EDIFICACIONES Y ESTRUCTURAS</t>
  </si>
  <si>
    <t>INVERSIÓN</t>
  </si>
  <si>
    <t>2202020205 - SERVICIOS DE LA CONSTRUCCIÓN</t>
  </si>
  <si>
    <t>2202 - ADQUISICIÓN DE BIENES Y SERVICIOS</t>
  </si>
  <si>
    <t>Muebles y enseres - Adquisiciones de sillas ergonomicas</t>
  </si>
  <si>
    <t>Muebles y enseres - Adquisiciones de aires Acondicionados</t>
  </si>
  <si>
    <t>DIFERENTES DEPENDENCIAS ACADEMICO ADMINISTRATIVAS</t>
  </si>
  <si>
    <t>Adquisicion para Equipos de computacion e impresoras, escaner y demas</t>
  </si>
  <si>
    <t>Adquisicion de Equipos de Comunicación Video Beam</t>
  </si>
  <si>
    <t>GRANJA EXPERIMENTAL</t>
  </si>
  <si>
    <t>Adquisicion de semillas para cumtivos de arroz que se desarrollas en la Granja Experiemental</t>
  </si>
  <si>
    <t>Adquisicion de dotacion para trabajador oficiales y trabajadores publicos de la Universidad y adquisicion de trajes tipicos</t>
  </si>
  <si>
    <t>TALENTO HUMANO - BIENESTAR UNIVERSITARIO</t>
  </si>
  <si>
    <t>Adquisicion de papeleria y elementos de oficina en general</t>
  </si>
  <si>
    <t>Adquisicion de combustibles (gasolina, ACPM etc) para los vehiculos de la Institucion</t>
  </si>
  <si>
    <t>SERVICIOS GENERALES - GRANJA EXPERIMENTAL</t>
  </si>
  <si>
    <t>Adquisicion de abonos, ferticizantes y demas para los cultivos que se desarrollan en la granja experimental</t>
  </si>
  <si>
    <t>Adquisicion de tones tintas y cartuchos, adquisicion de lentes para funcionarios de la Institucion y adquisicion de elementos de aseo</t>
  </si>
  <si>
    <t>Adquisicion de herramienta y accesorios de seguridad para los mantenimientos de la Institucion</t>
  </si>
  <si>
    <t>Adquisicion de repuestos para el mantenimiento de equipos de la Granja Experimental</t>
  </si>
  <si>
    <t xml:space="preserve">Adquisicion de elementos y materiales electricos </t>
  </si>
  <si>
    <t>Adquisicion de repuestos para el mantenimiento de los vehiculos de la Institucion</t>
  </si>
  <si>
    <t>Mantenimiento de infraestructura fisca de las instalacion de la Institucion</t>
  </si>
  <si>
    <t>Gastos por desplazamiento, viaticos por transporte, alojamiento y restaurante</t>
  </si>
  <si>
    <t>Servicio de transporte de cosechas que se desarrollan en la Granja Experimental</t>
  </si>
  <si>
    <t>Servicio de transporte de encomiendas y mensajeria</t>
  </si>
  <si>
    <t>Seguros en General</t>
  </si>
  <si>
    <t xml:space="preserve">Servicio de arrendamiento y administracion </t>
  </si>
  <si>
    <t>Mantenimiento del software administrativo y financiero LINIX, y derechos por el uso de codigo de barras en la facturacion de la Institucion</t>
  </si>
  <si>
    <t>Servicio de publicidad de los diferentes actos administrativos de la Institucion</t>
  </si>
  <si>
    <t>SECRETARIA GENERAL</t>
  </si>
  <si>
    <t>Mantenimientos y servicios tecnicos</t>
  </si>
  <si>
    <t>Servicios publicos (Energia, Agua y Gas)</t>
  </si>
  <si>
    <t>Servicios publicos (Telefonos e Internet)</t>
  </si>
  <si>
    <t>Servicio de vigilancia Privada</t>
  </si>
  <si>
    <t>Servicios de fumigacion</t>
  </si>
  <si>
    <t>Servicio de Aseo Integral</t>
  </si>
  <si>
    <t>Realizacion de eventos y servicios mantenimiento y cuidado de paisaje (piscina)</t>
  </si>
  <si>
    <t>Servicio de jornales para los diferentes cultivos que se desarrollas en la Granja Experimental</t>
  </si>
  <si>
    <t>Servicio de mantenimiento, reparacion e instalacion de maquinaria y equipo</t>
  </si>
  <si>
    <t xml:space="preserve">Servicios de impresión </t>
  </si>
  <si>
    <t>Servicio de odontologia especializada para funcionarios de la Institucion</t>
  </si>
  <si>
    <t>BIENESTAR UNIVERSITARIO</t>
  </si>
  <si>
    <t>Servicios publicos (Recolección de desechos - Aseo)</t>
  </si>
  <si>
    <t>Servicio de Lavado y planchado de prendas de la Institución</t>
  </si>
  <si>
    <t xml:space="preserve">Viaticos </t>
  </si>
  <si>
    <t>Construccion de Edificacion</t>
  </si>
  <si>
    <t>OFICINA ASESORA DE PLANEACION</t>
  </si>
  <si>
    <t xml:space="preserve">OFICINA ASESORA DE PLANEACION - DEPENDENCIAS  ACADEMICAS </t>
  </si>
  <si>
    <t>Adquisicion de herramientas y accesorios para la construccion - servicio de mantenimento a infraestructura</t>
  </si>
  <si>
    <t>Adquisicion de bienes y servicios para la Institucion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</si>
</sst>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\ * #,##0.00_);_(&quot;$&quot;\ * \(#,##0.00\);_(&quot;$&quot;\ * &quot;-&quot;??_);_(@_)"/>
    <numFmt numFmtId="165" formatCode="###"/>
    <numFmt numFmtId="166" formatCode="_(&quot;$&quot;\ * #,##0_);_(&quot;$&quot;\ * \(#,##0\);_(&quot;$&quot;\ * &quot;-&quot;??_);_(@_)"/>
    <numFmt numFmtId="167" formatCode="[$-F800]dddd\,\ mmmm\ dd\,\ yyyy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10"/>
      <color theme="0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9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164" fontId="5" fillId="0" borderId="0" applyFont="0" applyFill="0" applyBorder="0" applyAlignment="0" applyProtection="0"/>
  </cellStyleXfs>
  <cellXfs count="40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3" fillId="0" borderId="1" xfId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0" xfId="0" applyFont="1" applyBorder="1"/>
    <xf numFmtId="0" fontId="1" fillId="0" borderId="9" xfId="0" applyFont="1" applyBorder="1"/>
    <xf numFmtId="0" fontId="4" fillId="0" borderId="0" xfId="0" applyFont="1"/>
    <xf numFmtId="0" fontId="1" fillId="0" borderId="1" xfId="0" applyFont="1" applyBorder="1" applyAlignment="1">
      <alignment wrapText="1"/>
    </xf>
    <xf numFmtId="14" fontId="1" fillId="0" borderId="1" xfId="0" applyNumberFormat="1" applyFont="1" applyBorder="1" applyAlignment="1">
      <alignment wrapText="1"/>
    </xf>
    <xf numFmtId="166" fontId="1" fillId="0" borderId="1" xfId="2" applyNumberFormat="1" applyFont="1" applyBorder="1" applyAlignment="1">
      <alignment wrapText="1"/>
    </xf>
    <xf numFmtId="166" fontId="1" fillId="0" borderId="1" xfId="2" applyNumberFormat="1" applyFont="1" applyBorder="1"/>
    <xf numFmtId="165" fontId="6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 wrapText="1" shrinkToFit="1"/>
    </xf>
    <xf numFmtId="166" fontId="8" fillId="0" borderId="0" xfId="0" applyNumberFormat="1" applyFont="1"/>
    <xf numFmtId="167" fontId="1" fillId="0" borderId="1" xfId="0" applyNumberFormat="1" applyFont="1" applyBorder="1" applyAlignment="1">
      <alignment horizontal="center"/>
    </xf>
    <xf numFmtId="164" fontId="1" fillId="0" borderId="1" xfId="2" applyFont="1" applyBorder="1" applyAlignment="1">
      <alignment horizontal="center"/>
    </xf>
    <xf numFmtId="166" fontId="1" fillId="0" borderId="1" xfId="2" applyNumberFormat="1" applyFont="1" applyBorder="1" applyAlignment="1">
      <alignment vertical="center"/>
    </xf>
    <xf numFmtId="166" fontId="9" fillId="0" borderId="1" xfId="2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1" fillId="0" borderId="0" xfId="0" applyNumberFormat="1" applyFont="1"/>
    <xf numFmtId="0" fontId="8" fillId="0" borderId="1" xfId="0" applyFont="1" applyBorder="1" applyAlignment="1">
      <alignment horizontal="center" vertical="center" textRotation="90" wrapText="1"/>
    </xf>
    <xf numFmtId="0" fontId="8" fillId="0" borderId="10" xfId="0" applyFont="1" applyBorder="1" applyAlignment="1">
      <alignment horizontal="center" vertical="center" textRotation="90" wrapText="1"/>
    </xf>
    <xf numFmtId="0" fontId="8" fillId="0" borderId="11" xfId="0" applyFont="1" applyBorder="1" applyAlignment="1">
      <alignment horizontal="center" vertical="center" textRotation="90" wrapText="1"/>
    </xf>
    <xf numFmtId="0" fontId="8" fillId="0" borderId="12" xfId="0" applyFont="1" applyBorder="1" applyAlignment="1">
      <alignment horizontal="center" vertical="center" textRotation="90" wrapText="1"/>
    </xf>
    <xf numFmtId="0" fontId="8" fillId="0" borderId="10" xfId="0" applyFont="1" applyBorder="1" applyAlignment="1">
      <alignment horizontal="center" vertical="center" textRotation="90"/>
    </xf>
    <xf numFmtId="0" fontId="8" fillId="0" borderId="11" xfId="0" applyFont="1" applyBorder="1" applyAlignment="1">
      <alignment horizontal="center" vertical="center" textRotation="90"/>
    </xf>
    <xf numFmtId="0" fontId="8" fillId="0" borderId="12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lmacen@usco.edu.co" TargetMode="External"/><Relationship Id="rId1" Type="http://schemas.openxmlformats.org/officeDocument/2006/relationships/hyperlink" Target="http://www.usco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68"/>
  <sheetViews>
    <sheetView showGridLines="0" tabSelected="1" topLeftCell="A48" workbookViewId="0">
      <selection activeCell="G59" sqref="G59"/>
    </sheetView>
  </sheetViews>
  <sheetFormatPr baseColWidth="10" defaultRowHeight="12.75" x14ac:dyDescent="0.2"/>
  <cols>
    <col min="1" max="1" width="2.7109375" style="2" customWidth="1"/>
    <col min="2" max="2" width="7.140625" style="2" customWidth="1"/>
    <col min="3" max="3" width="25.140625" style="2" customWidth="1"/>
    <col min="4" max="4" width="34.140625" style="2" customWidth="1"/>
    <col min="5" max="5" width="14.140625" style="2" customWidth="1"/>
    <col min="6" max="6" width="13.7109375" style="2" customWidth="1"/>
    <col min="7" max="7" width="17.85546875" style="2" bestFit="1" customWidth="1"/>
    <col min="8" max="8" width="16.28515625" style="2" bestFit="1" customWidth="1"/>
    <col min="9" max="9" width="14.85546875" style="2" customWidth="1"/>
    <col min="10" max="10" width="16.5703125" style="2" customWidth="1"/>
    <col min="11" max="11" width="19.85546875" style="2" customWidth="1"/>
    <col min="12" max="12" width="19" style="2" customWidth="1"/>
    <col min="13" max="13" width="41.85546875" style="2" customWidth="1"/>
    <col min="14" max="16384" width="11.42578125" style="2"/>
  </cols>
  <sheetData>
    <row r="2" spans="2:13" x14ac:dyDescent="0.2">
      <c r="B2" s="8"/>
      <c r="C2" s="9"/>
      <c r="D2" s="9"/>
      <c r="E2" s="9"/>
      <c r="F2" s="9" t="s">
        <v>36</v>
      </c>
      <c r="G2" s="9"/>
      <c r="H2" s="9"/>
      <c r="I2" s="9"/>
      <c r="J2" s="9"/>
      <c r="K2" s="9"/>
      <c r="L2" s="9"/>
      <c r="M2" s="10"/>
    </row>
    <row r="3" spans="2:13" x14ac:dyDescent="0.2">
      <c r="B3" s="13"/>
      <c r="C3" s="14"/>
      <c r="D3" s="14"/>
      <c r="E3" s="14"/>
      <c r="F3" s="14" t="s">
        <v>9</v>
      </c>
      <c r="G3" s="14"/>
      <c r="H3" s="14"/>
      <c r="I3" s="14"/>
      <c r="J3" s="14"/>
      <c r="K3" s="14"/>
      <c r="L3" s="14"/>
      <c r="M3" s="15"/>
    </row>
    <row r="4" spans="2:13" x14ac:dyDescent="0.2">
      <c r="B4" s="11"/>
      <c r="C4" s="6"/>
      <c r="D4" s="6"/>
      <c r="E4" s="6"/>
      <c r="F4" s="6" t="s">
        <v>53</v>
      </c>
      <c r="G4" s="6"/>
      <c r="H4" s="6"/>
      <c r="I4" s="6"/>
      <c r="J4" s="6"/>
      <c r="K4" s="6"/>
      <c r="L4" s="6"/>
      <c r="M4" s="12"/>
    </row>
    <row r="6" spans="2:13" x14ac:dyDescent="0.2">
      <c r="C6" s="1" t="s">
        <v>19</v>
      </c>
      <c r="D6" s="1" t="s">
        <v>9</v>
      </c>
    </row>
    <row r="7" spans="2:13" x14ac:dyDescent="0.2">
      <c r="C7" s="1" t="s">
        <v>0</v>
      </c>
      <c r="D7" s="1" t="s">
        <v>1</v>
      </c>
    </row>
    <row r="8" spans="2:13" x14ac:dyDescent="0.2">
      <c r="C8" s="1" t="s">
        <v>2</v>
      </c>
      <c r="D8" s="1" t="s">
        <v>20</v>
      </c>
    </row>
    <row r="9" spans="2:13" ht="15" x14ac:dyDescent="0.25">
      <c r="C9" s="1" t="s">
        <v>3</v>
      </c>
      <c r="D9" s="7" t="s">
        <v>21</v>
      </c>
    </row>
    <row r="10" spans="2:13" ht="15" x14ac:dyDescent="0.25">
      <c r="C10" s="1" t="s">
        <v>4</v>
      </c>
      <c r="D10" s="7" t="s">
        <v>22</v>
      </c>
    </row>
    <row r="11" spans="2:13" ht="15.75" customHeight="1" x14ac:dyDescent="0.2">
      <c r="C11" s="1" t="s">
        <v>5</v>
      </c>
      <c r="D11" s="27">
        <v>18990594214</v>
      </c>
    </row>
    <row r="12" spans="2:13" ht="25.5" x14ac:dyDescent="0.2">
      <c r="C12" s="3" t="s">
        <v>6</v>
      </c>
      <c r="D12" s="25">
        <v>0</v>
      </c>
    </row>
    <row r="13" spans="2:13" ht="25.5" x14ac:dyDescent="0.2">
      <c r="C13" s="3" t="s">
        <v>7</v>
      </c>
      <c r="D13" s="25">
        <v>0</v>
      </c>
    </row>
    <row r="14" spans="2:13" ht="25.5" x14ac:dyDescent="0.2">
      <c r="C14" s="3" t="s">
        <v>8</v>
      </c>
      <c r="D14" s="24">
        <v>44197</v>
      </c>
    </row>
    <row r="15" spans="2:13" x14ac:dyDescent="0.2">
      <c r="C15" s="4"/>
    </row>
    <row r="17" spans="2:13" ht="76.5" x14ac:dyDescent="0.2">
      <c r="B17" s="5" t="s">
        <v>43</v>
      </c>
      <c r="C17" s="5" t="s">
        <v>37</v>
      </c>
      <c r="D17" s="5" t="s">
        <v>10</v>
      </c>
      <c r="E17" s="5" t="s">
        <v>11</v>
      </c>
      <c r="F17" s="5" t="s">
        <v>31</v>
      </c>
      <c r="G17" s="5" t="s">
        <v>12</v>
      </c>
      <c r="H17" s="5" t="s">
        <v>13</v>
      </c>
      <c r="I17" s="5" t="s">
        <v>14</v>
      </c>
      <c r="J17" s="5" t="s">
        <v>15</v>
      </c>
      <c r="K17" s="5" t="s">
        <v>26</v>
      </c>
      <c r="L17" s="5" t="s">
        <v>16</v>
      </c>
      <c r="M17" s="5" t="s">
        <v>23</v>
      </c>
    </row>
    <row r="18" spans="2:13" ht="51" customHeight="1" x14ac:dyDescent="0.2">
      <c r="B18" s="30" t="s">
        <v>39</v>
      </c>
      <c r="C18" s="3" t="s">
        <v>38</v>
      </c>
      <c r="D18" s="17" t="s">
        <v>80</v>
      </c>
      <c r="E18" s="18">
        <v>44197</v>
      </c>
      <c r="F18" s="17">
        <v>10</v>
      </c>
      <c r="G18" s="19">
        <v>10600000</v>
      </c>
      <c r="H18" s="19">
        <f>+G18</f>
        <v>10600000</v>
      </c>
      <c r="I18" s="17" t="s">
        <v>27</v>
      </c>
      <c r="J18" s="17" t="s">
        <v>28</v>
      </c>
      <c r="K18" s="17" t="s">
        <v>34</v>
      </c>
      <c r="L18" s="17" t="s">
        <v>30</v>
      </c>
      <c r="M18" s="17" t="s">
        <v>29</v>
      </c>
    </row>
    <row r="19" spans="2:13" ht="38.25" x14ac:dyDescent="0.2">
      <c r="B19" s="30"/>
      <c r="C19" s="3" t="s">
        <v>40</v>
      </c>
      <c r="D19" s="17" t="s">
        <v>81</v>
      </c>
      <c r="E19" s="18">
        <v>44197</v>
      </c>
      <c r="F19" s="17">
        <v>10</v>
      </c>
      <c r="G19" s="20">
        <v>10000000</v>
      </c>
      <c r="H19" s="19">
        <f t="shared" ref="H19:H58" si="0">+G19</f>
        <v>10000000</v>
      </c>
      <c r="I19" s="17" t="s">
        <v>27</v>
      </c>
      <c r="J19" s="17" t="s">
        <v>28</v>
      </c>
      <c r="K19" s="17" t="s">
        <v>34</v>
      </c>
      <c r="L19" s="17" t="s">
        <v>30</v>
      </c>
      <c r="M19" s="17" t="s">
        <v>29</v>
      </c>
    </row>
    <row r="20" spans="2:13" ht="51" x14ac:dyDescent="0.2">
      <c r="B20" s="30"/>
      <c r="C20" s="3" t="s">
        <v>41</v>
      </c>
      <c r="D20" s="17" t="s">
        <v>83</v>
      </c>
      <c r="E20" s="18">
        <v>44197</v>
      </c>
      <c r="F20" s="17">
        <v>10</v>
      </c>
      <c r="G20" s="20">
        <v>20600000</v>
      </c>
      <c r="H20" s="19">
        <f t="shared" si="0"/>
        <v>20600000</v>
      </c>
      <c r="I20" s="17" t="s">
        <v>27</v>
      </c>
      <c r="J20" s="17" t="s">
        <v>28</v>
      </c>
      <c r="K20" s="17" t="s">
        <v>34</v>
      </c>
      <c r="L20" s="17" t="s">
        <v>30</v>
      </c>
      <c r="M20" s="17" t="s">
        <v>82</v>
      </c>
    </row>
    <row r="21" spans="2:13" ht="51" x14ac:dyDescent="0.2">
      <c r="B21" s="30"/>
      <c r="C21" s="3" t="s">
        <v>42</v>
      </c>
      <c r="D21" s="17" t="s">
        <v>84</v>
      </c>
      <c r="E21" s="18">
        <v>44197</v>
      </c>
      <c r="F21" s="17">
        <v>10</v>
      </c>
      <c r="G21" s="20">
        <v>5150000</v>
      </c>
      <c r="H21" s="19">
        <f t="shared" si="0"/>
        <v>5150000</v>
      </c>
      <c r="I21" s="17" t="s">
        <v>27</v>
      </c>
      <c r="J21" s="17" t="s">
        <v>28</v>
      </c>
      <c r="K21" s="17" t="s">
        <v>34</v>
      </c>
      <c r="L21" s="17" t="s">
        <v>30</v>
      </c>
      <c r="M21" s="17" t="s">
        <v>82</v>
      </c>
    </row>
    <row r="22" spans="2:13" ht="38.25" customHeight="1" x14ac:dyDescent="0.2">
      <c r="B22" s="31" t="s">
        <v>54</v>
      </c>
      <c r="C22" s="3" t="s">
        <v>44</v>
      </c>
      <c r="D22" s="17" t="s">
        <v>86</v>
      </c>
      <c r="E22" s="18">
        <v>44197</v>
      </c>
      <c r="F22" s="17">
        <v>10</v>
      </c>
      <c r="G22" s="20">
        <v>30000000</v>
      </c>
      <c r="H22" s="19">
        <f t="shared" si="0"/>
        <v>30000000</v>
      </c>
      <c r="I22" s="17" t="s">
        <v>27</v>
      </c>
      <c r="J22" s="17" t="s">
        <v>28</v>
      </c>
      <c r="K22" s="17" t="s">
        <v>34</v>
      </c>
      <c r="L22" s="17" t="s">
        <v>30</v>
      </c>
      <c r="M22" s="17" t="s">
        <v>85</v>
      </c>
    </row>
    <row r="23" spans="2:13" ht="51" x14ac:dyDescent="0.2">
      <c r="B23" s="32"/>
      <c r="C23" s="3" t="s">
        <v>45</v>
      </c>
      <c r="D23" s="17" t="s">
        <v>87</v>
      </c>
      <c r="E23" s="18">
        <v>44197</v>
      </c>
      <c r="F23" s="17">
        <v>10</v>
      </c>
      <c r="G23" s="20">
        <v>66950000</v>
      </c>
      <c r="H23" s="19">
        <f t="shared" si="0"/>
        <v>66950000</v>
      </c>
      <c r="I23" s="17" t="s">
        <v>27</v>
      </c>
      <c r="J23" s="17" t="s">
        <v>28</v>
      </c>
      <c r="K23" s="17" t="s">
        <v>34</v>
      </c>
      <c r="L23" s="17" t="s">
        <v>30</v>
      </c>
      <c r="M23" s="17" t="s">
        <v>88</v>
      </c>
    </row>
    <row r="24" spans="2:13" ht="51" x14ac:dyDescent="0.2">
      <c r="B24" s="32"/>
      <c r="C24" s="3" t="s">
        <v>46</v>
      </c>
      <c r="D24" s="17" t="s">
        <v>89</v>
      </c>
      <c r="E24" s="18">
        <v>44197</v>
      </c>
      <c r="F24" s="17">
        <v>10</v>
      </c>
      <c r="G24" s="20">
        <v>30500000</v>
      </c>
      <c r="H24" s="19">
        <f t="shared" si="0"/>
        <v>30500000</v>
      </c>
      <c r="I24" s="17" t="s">
        <v>27</v>
      </c>
      <c r="J24" s="17" t="s">
        <v>28</v>
      </c>
      <c r="K24" s="17" t="s">
        <v>34</v>
      </c>
      <c r="L24" s="17" t="s">
        <v>30</v>
      </c>
      <c r="M24" s="17" t="s">
        <v>82</v>
      </c>
    </row>
    <row r="25" spans="2:13" ht="63.75" x14ac:dyDescent="0.2">
      <c r="B25" s="32"/>
      <c r="C25" s="3" t="s">
        <v>47</v>
      </c>
      <c r="D25" s="17" t="s">
        <v>90</v>
      </c>
      <c r="E25" s="18">
        <v>44197</v>
      </c>
      <c r="F25" s="17">
        <v>10</v>
      </c>
      <c r="G25" s="20">
        <v>50000000</v>
      </c>
      <c r="H25" s="19">
        <f t="shared" si="0"/>
        <v>50000000</v>
      </c>
      <c r="I25" s="17" t="s">
        <v>27</v>
      </c>
      <c r="J25" s="17" t="s">
        <v>28</v>
      </c>
      <c r="K25" s="17" t="s">
        <v>34</v>
      </c>
      <c r="L25" s="17" t="s">
        <v>30</v>
      </c>
      <c r="M25" s="17" t="s">
        <v>91</v>
      </c>
    </row>
    <row r="26" spans="2:13" ht="38.25" x14ac:dyDescent="0.2">
      <c r="B26" s="32"/>
      <c r="C26" s="3" t="s">
        <v>48</v>
      </c>
      <c r="D26" s="17" t="s">
        <v>92</v>
      </c>
      <c r="E26" s="18">
        <v>44197</v>
      </c>
      <c r="F26" s="17">
        <v>10</v>
      </c>
      <c r="G26" s="20">
        <v>82000000</v>
      </c>
      <c r="H26" s="19">
        <f t="shared" si="0"/>
        <v>82000000</v>
      </c>
      <c r="I26" s="17" t="s">
        <v>27</v>
      </c>
      <c r="J26" s="17" t="s">
        <v>28</v>
      </c>
      <c r="K26" s="17" t="s">
        <v>34</v>
      </c>
      <c r="L26" s="17" t="s">
        <v>30</v>
      </c>
      <c r="M26" s="17" t="s">
        <v>85</v>
      </c>
    </row>
    <row r="27" spans="2:13" ht="63.75" x14ac:dyDescent="0.2">
      <c r="B27" s="32"/>
      <c r="C27" s="3" t="s">
        <v>49</v>
      </c>
      <c r="D27" s="17" t="s">
        <v>93</v>
      </c>
      <c r="E27" s="18">
        <v>44197</v>
      </c>
      <c r="F27" s="17">
        <v>10</v>
      </c>
      <c r="G27" s="20">
        <v>141200000</v>
      </c>
      <c r="H27" s="19">
        <f t="shared" si="0"/>
        <v>141200000</v>
      </c>
      <c r="I27" s="17" t="s">
        <v>27</v>
      </c>
      <c r="J27" s="17" t="s">
        <v>28</v>
      </c>
      <c r="K27" s="17" t="s">
        <v>34</v>
      </c>
      <c r="L27" s="17" t="s">
        <v>30</v>
      </c>
      <c r="M27" s="17" t="s">
        <v>82</v>
      </c>
    </row>
    <row r="28" spans="2:13" ht="51" x14ac:dyDescent="0.2">
      <c r="B28" s="32"/>
      <c r="C28" s="3" t="s">
        <v>50</v>
      </c>
      <c r="D28" s="17" t="s">
        <v>89</v>
      </c>
      <c r="E28" s="18">
        <v>44197</v>
      </c>
      <c r="F28" s="17">
        <v>10</v>
      </c>
      <c r="G28" s="20">
        <v>10000000</v>
      </c>
      <c r="H28" s="19">
        <f t="shared" si="0"/>
        <v>10000000</v>
      </c>
      <c r="I28" s="17" t="s">
        <v>27</v>
      </c>
      <c r="J28" s="17" t="s">
        <v>28</v>
      </c>
      <c r="K28" s="17" t="s">
        <v>34</v>
      </c>
      <c r="L28" s="17" t="s">
        <v>30</v>
      </c>
      <c r="M28" s="17" t="s">
        <v>82</v>
      </c>
    </row>
    <row r="29" spans="2:13" ht="51" x14ac:dyDescent="0.2">
      <c r="B29" s="32"/>
      <c r="C29" s="3" t="s">
        <v>56</v>
      </c>
      <c r="D29" s="17" t="s">
        <v>94</v>
      </c>
      <c r="E29" s="18">
        <v>44197</v>
      </c>
      <c r="F29" s="17">
        <v>10</v>
      </c>
      <c r="G29" s="20">
        <v>64300000</v>
      </c>
      <c r="H29" s="19">
        <f t="shared" si="0"/>
        <v>64300000</v>
      </c>
      <c r="I29" s="17" t="s">
        <v>27</v>
      </c>
      <c r="J29" s="17" t="s">
        <v>28</v>
      </c>
      <c r="K29" s="17" t="s">
        <v>34</v>
      </c>
      <c r="L29" s="17" t="s">
        <v>30</v>
      </c>
      <c r="M29" s="17" t="s">
        <v>32</v>
      </c>
    </row>
    <row r="30" spans="2:13" ht="38.25" x14ac:dyDescent="0.2">
      <c r="B30" s="32"/>
      <c r="C30" s="3" t="s">
        <v>51</v>
      </c>
      <c r="D30" s="17" t="s">
        <v>95</v>
      </c>
      <c r="E30" s="18">
        <v>44197</v>
      </c>
      <c r="F30" s="17">
        <v>10</v>
      </c>
      <c r="G30" s="20">
        <v>1200000</v>
      </c>
      <c r="H30" s="19">
        <f t="shared" si="0"/>
        <v>1200000</v>
      </c>
      <c r="I30" s="17" t="s">
        <v>27</v>
      </c>
      <c r="J30" s="17" t="s">
        <v>28</v>
      </c>
      <c r="K30" s="17" t="s">
        <v>34</v>
      </c>
      <c r="L30" s="17" t="s">
        <v>30</v>
      </c>
      <c r="M30" s="17" t="s">
        <v>85</v>
      </c>
    </row>
    <row r="31" spans="2:13" ht="38.25" x14ac:dyDescent="0.2">
      <c r="B31" s="32"/>
      <c r="C31" s="3" t="s">
        <v>55</v>
      </c>
      <c r="D31" s="17" t="s">
        <v>96</v>
      </c>
      <c r="E31" s="18">
        <v>44197</v>
      </c>
      <c r="F31" s="17">
        <v>10</v>
      </c>
      <c r="G31" s="20">
        <v>60000000</v>
      </c>
      <c r="H31" s="19">
        <f t="shared" si="0"/>
        <v>60000000</v>
      </c>
      <c r="I31" s="17" t="s">
        <v>27</v>
      </c>
      <c r="J31" s="17" t="s">
        <v>28</v>
      </c>
      <c r="K31" s="17" t="s">
        <v>34</v>
      </c>
      <c r="L31" s="17" t="s">
        <v>30</v>
      </c>
      <c r="M31" s="17" t="s">
        <v>32</v>
      </c>
    </row>
    <row r="32" spans="2:13" ht="38.25" x14ac:dyDescent="0.2">
      <c r="B32" s="33"/>
      <c r="C32" s="3" t="s">
        <v>52</v>
      </c>
      <c r="D32" s="17" t="s">
        <v>97</v>
      </c>
      <c r="E32" s="18">
        <v>44197</v>
      </c>
      <c r="F32" s="17">
        <v>10</v>
      </c>
      <c r="G32" s="20">
        <v>50000000</v>
      </c>
      <c r="H32" s="19">
        <f t="shared" si="0"/>
        <v>50000000</v>
      </c>
      <c r="I32" s="17" t="s">
        <v>27</v>
      </c>
      <c r="J32" s="17" t="s">
        <v>28</v>
      </c>
      <c r="K32" s="17" t="s">
        <v>34</v>
      </c>
      <c r="L32" s="17" t="s">
        <v>30</v>
      </c>
      <c r="M32" s="17" t="s">
        <v>32</v>
      </c>
    </row>
    <row r="33" spans="2:13" ht="25.5" customHeight="1" x14ac:dyDescent="0.2">
      <c r="B33" s="30" t="s">
        <v>75</v>
      </c>
      <c r="C33" s="3" t="s">
        <v>57</v>
      </c>
      <c r="D33" s="17" t="s">
        <v>98</v>
      </c>
      <c r="E33" s="18">
        <v>44197</v>
      </c>
      <c r="F33" s="17">
        <v>10</v>
      </c>
      <c r="G33" s="20">
        <v>53000000</v>
      </c>
      <c r="H33" s="19">
        <f t="shared" si="0"/>
        <v>53000000</v>
      </c>
      <c r="I33" s="17" t="s">
        <v>27</v>
      </c>
      <c r="J33" s="17" t="s">
        <v>28</v>
      </c>
      <c r="K33" s="17" t="s">
        <v>34</v>
      </c>
      <c r="L33" s="17" t="s">
        <v>30</v>
      </c>
      <c r="M33" s="17" t="s">
        <v>32</v>
      </c>
    </row>
    <row r="34" spans="2:13" ht="51" x14ac:dyDescent="0.2">
      <c r="B34" s="30"/>
      <c r="C34" s="3" t="s">
        <v>58</v>
      </c>
      <c r="D34" s="17" t="s">
        <v>99</v>
      </c>
      <c r="E34" s="18">
        <v>44197</v>
      </c>
      <c r="F34" s="17">
        <v>10</v>
      </c>
      <c r="G34" s="20">
        <v>456200000</v>
      </c>
      <c r="H34" s="19">
        <f t="shared" si="0"/>
        <v>456200000</v>
      </c>
      <c r="I34" s="17" t="s">
        <v>27</v>
      </c>
      <c r="J34" s="17" t="s">
        <v>28</v>
      </c>
      <c r="K34" s="17" t="s">
        <v>34</v>
      </c>
      <c r="L34" s="17" t="s">
        <v>30</v>
      </c>
      <c r="M34" s="17" t="s">
        <v>33</v>
      </c>
    </row>
    <row r="35" spans="2:13" ht="25.5" x14ac:dyDescent="0.2">
      <c r="B35" s="30"/>
      <c r="C35" s="3" t="s">
        <v>59</v>
      </c>
      <c r="D35" s="17" t="s">
        <v>100</v>
      </c>
      <c r="E35" s="18">
        <v>44197</v>
      </c>
      <c r="F35" s="17">
        <v>10</v>
      </c>
      <c r="G35" s="20">
        <v>7500000</v>
      </c>
      <c r="H35" s="19">
        <f t="shared" si="0"/>
        <v>7500000</v>
      </c>
      <c r="I35" s="17" t="s">
        <v>27</v>
      </c>
      <c r="J35" s="17" t="s">
        <v>28</v>
      </c>
      <c r="K35" s="17" t="s">
        <v>34</v>
      </c>
      <c r="L35" s="17" t="s">
        <v>30</v>
      </c>
      <c r="M35" s="17" t="s">
        <v>85</v>
      </c>
    </row>
    <row r="36" spans="2:13" ht="25.5" x14ac:dyDescent="0.2">
      <c r="B36" s="30"/>
      <c r="C36" s="3" t="s">
        <v>60</v>
      </c>
      <c r="D36" s="17" t="s">
        <v>100</v>
      </c>
      <c r="E36" s="18">
        <v>44197</v>
      </c>
      <c r="F36" s="17">
        <v>10</v>
      </c>
      <c r="G36" s="20">
        <v>2007370</v>
      </c>
      <c r="H36" s="19">
        <f t="shared" si="0"/>
        <v>2007370</v>
      </c>
      <c r="I36" s="17" t="s">
        <v>27</v>
      </c>
      <c r="J36" s="17" t="s">
        <v>28</v>
      </c>
      <c r="K36" s="17" t="s">
        <v>34</v>
      </c>
      <c r="L36" s="17" t="s">
        <v>30</v>
      </c>
      <c r="M36" s="17" t="s">
        <v>33</v>
      </c>
    </row>
    <row r="37" spans="2:13" ht="25.5" x14ac:dyDescent="0.2">
      <c r="B37" s="30"/>
      <c r="C37" s="3" t="s">
        <v>61</v>
      </c>
      <c r="D37" s="17" t="s">
        <v>101</v>
      </c>
      <c r="E37" s="18">
        <v>44197</v>
      </c>
      <c r="F37" s="17">
        <v>10</v>
      </c>
      <c r="G37" s="20">
        <v>25000000</v>
      </c>
      <c r="H37" s="19">
        <f t="shared" si="0"/>
        <v>25000000</v>
      </c>
      <c r="I37" s="17" t="s">
        <v>27</v>
      </c>
      <c r="J37" s="17" t="s">
        <v>28</v>
      </c>
      <c r="K37" s="17" t="s">
        <v>34</v>
      </c>
      <c r="L37" s="17" t="s">
        <v>30</v>
      </c>
      <c r="M37" s="17" t="s">
        <v>82</v>
      </c>
    </row>
    <row r="38" spans="2:13" ht="51" x14ac:dyDescent="0.2">
      <c r="B38" s="30"/>
      <c r="C38" s="3" t="s">
        <v>62</v>
      </c>
      <c r="D38" s="17" t="s">
        <v>108</v>
      </c>
      <c r="E38" s="18">
        <v>44197</v>
      </c>
      <c r="F38" s="17">
        <v>10</v>
      </c>
      <c r="G38" s="20">
        <v>1250000000</v>
      </c>
      <c r="H38" s="19">
        <f t="shared" si="0"/>
        <v>1250000000</v>
      </c>
      <c r="I38" s="17" t="s">
        <v>27</v>
      </c>
      <c r="J38" s="17" t="s">
        <v>28</v>
      </c>
      <c r="K38" s="17" t="s">
        <v>34</v>
      </c>
      <c r="L38" s="17" t="s">
        <v>30</v>
      </c>
      <c r="M38" s="17" t="s">
        <v>33</v>
      </c>
    </row>
    <row r="39" spans="2:13" ht="38.25" x14ac:dyDescent="0.2">
      <c r="B39" s="30"/>
      <c r="C39" s="3" t="s">
        <v>63</v>
      </c>
      <c r="D39" s="17" t="s">
        <v>102</v>
      </c>
      <c r="E39" s="18">
        <v>44197</v>
      </c>
      <c r="F39" s="17">
        <v>10</v>
      </c>
      <c r="G39" s="20">
        <v>329600000</v>
      </c>
      <c r="H39" s="19">
        <f t="shared" si="0"/>
        <v>329600000</v>
      </c>
      <c r="I39" s="17" t="s">
        <v>27</v>
      </c>
      <c r="J39" s="17" t="s">
        <v>28</v>
      </c>
      <c r="K39" s="17" t="s">
        <v>34</v>
      </c>
      <c r="L39" s="17" t="s">
        <v>30</v>
      </c>
      <c r="M39" s="17" t="s">
        <v>33</v>
      </c>
    </row>
    <row r="40" spans="2:13" ht="25.5" x14ac:dyDescent="0.2">
      <c r="B40" s="30"/>
      <c r="C40" s="3" t="s">
        <v>64</v>
      </c>
      <c r="D40" s="17" t="s">
        <v>103</v>
      </c>
      <c r="E40" s="18">
        <v>44197</v>
      </c>
      <c r="F40" s="17">
        <v>10</v>
      </c>
      <c r="G40" s="20">
        <v>12360000</v>
      </c>
      <c r="H40" s="19">
        <f t="shared" si="0"/>
        <v>12360000</v>
      </c>
      <c r="I40" s="17" t="s">
        <v>27</v>
      </c>
      <c r="J40" s="17" t="s">
        <v>28</v>
      </c>
      <c r="K40" s="17" t="s">
        <v>34</v>
      </c>
      <c r="L40" s="17" t="s">
        <v>30</v>
      </c>
      <c r="M40" s="17" t="s">
        <v>33</v>
      </c>
    </row>
    <row r="41" spans="2:13" ht="51" x14ac:dyDescent="0.2">
      <c r="B41" s="30"/>
      <c r="C41" s="37" t="s">
        <v>65</v>
      </c>
      <c r="D41" s="17" t="s">
        <v>104</v>
      </c>
      <c r="E41" s="18">
        <v>44197</v>
      </c>
      <c r="F41" s="17">
        <v>10</v>
      </c>
      <c r="G41" s="20">
        <v>109492630</v>
      </c>
      <c r="H41" s="19">
        <f t="shared" si="0"/>
        <v>109492630</v>
      </c>
      <c r="I41" s="17" t="s">
        <v>27</v>
      </c>
      <c r="J41" s="17" t="s">
        <v>28</v>
      </c>
      <c r="K41" s="17" t="s">
        <v>34</v>
      </c>
      <c r="L41" s="17" t="s">
        <v>30</v>
      </c>
      <c r="M41" s="17" t="s">
        <v>35</v>
      </c>
    </row>
    <row r="42" spans="2:13" ht="25.5" x14ac:dyDescent="0.2">
      <c r="B42" s="30"/>
      <c r="C42" s="38"/>
      <c r="D42" s="17" t="s">
        <v>105</v>
      </c>
      <c r="E42" s="18">
        <v>44197</v>
      </c>
      <c r="F42" s="17">
        <v>10</v>
      </c>
      <c r="G42" s="20">
        <v>20000000</v>
      </c>
      <c r="H42" s="19">
        <f t="shared" si="0"/>
        <v>20000000</v>
      </c>
      <c r="I42" s="17" t="s">
        <v>27</v>
      </c>
      <c r="J42" s="17" t="s">
        <v>28</v>
      </c>
      <c r="K42" s="17" t="s">
        <v>34</v>
      </c>
      <c r="L42" s="17" t="s">
        <v>30</v>
      </c>
      <c r="M42" s="17" t="s">
        <v>106</v>
      </c>
    </row>
    <row r="43" spans="2:13" x14ac:dyDescent="0.2">
      <c r="B43" s="30"/>
      <c r="C43" s="39"/>
      <c r="D43" s="17" t="s">
        <v>107</v>
      </c>
      <c r="E43" s="18">
        <v>44197</v>
      </c>
      <c r="F43" s="17">
        <v>10</v>
      </c>
      <c r="G43" s="20">
        <v>5052906</v>
      </c>
      <c r="H43" s="19">
        <f t="shared" si="0"/>
        <v>5052906</v>
      </c>
      <c r="I43" s="17" t="s">
        <v>27</v>
      </c>
      <c r="J43" s="17" t="s">
        <v>28</v>
      </c>
      <c r="K43" s="17" t="s">
        <v>34</v>
      </c>
      <c r="L43" s="17" t="s">
        <v>30</v>
      </c>
      <c r="M43" s="17" t="s">
        <v>32</v>
      </c>
    </row>
    <row r="44" spans="2:13" ht="60" customHeight="1" x14ac:dyDescent="0.2">
      <c r="B44" s="30"/>
      <c r="C44" s="28" t="s">
        <v>66</v>
      </c>
      <c r="D44" s="17" t="s">
        <v>109</v>
      </c>
      <c r="E44" s="18">
        <v>44197</v>
      </c>
      <c r="F44" s="17">
        <v>10</v>
      </c>
      <c r="G44" s="26">
        <v>636500000</v>
      </c>
      <c r="H44" s="19">
        <f t="shared" si="0"/>
        <v>636500000</v>
      </c>
      <c r="I44" s="17" t="s">
        <v>27</v>
      </c>
      <c r="J44" s="17" t="s">
        <v>28</v>
      </c>
      <c r="K44" s="17" t="s">
        <v>34</v>
      </c>
      <c r="L44" s="17" t="s">
        <v>30</v>
      </c>
      <c r="M44" s="17" t="s">
        <v>33</v>
      </c>
    </row>
    <row r="45" spans="2:13" ht="18" customHeight="1" x14ac:dyDescent="0.2">
      <c r="B45" s="30"/>
      <c r="C45" s="37" t="s">
        <v>67</v>
      </c>
      <c r="D45" s="17" t="s">
        <v>110</v>
      </c>
      <c r="E45" s="18">
        <v>44197</v>
      </c>
      <c r="F45" s="17">
        <v>10</v>
      </c>
      <c r="G45" s="26">
        <v>2502974126</v>
      </c>
      <c r="H45" s="19">
        <f t="shared" si="0"/>
        <v>2502974126</v>
      </c>
      <c r="I45" s="17"/>
      <c r="J45" s="17"/>
      <c r="K45" s="17"/>
      <c r="L45" s="17"/>
      <c r="M45" s="17" t="s">
        <v>33</v>
      </c>
    </row>
    <row r="46" spans="2:13" ht="18" customHeight="1" x14ac:dyDescent="0.2">
      <c r="B46" s="30"/>
      <c r="C46" s="38"/>
      <c r="D46" s="17" t="s">
        <v>111</v>
      </c>
      <c r="E46" s="18">
        <v>44197</v>
      </c>
      <c r="F46" s="17">
        <v>10</v>
      </c>
      <c r="G46" s="26">
        <v>12000000</v>
      </c>
      <c r="H46" s="19">
        <f t="shared" si="0"/>
        <v>12000000</v>
      </c>
      <c r="I46" s="17"/>
      <c r="J46" s="17"/>
      <c r="K46" s="17"/>
      <c r="L46" s="17"/>
      <c r="M46" s="17" t="s">
        <v>32</v>
      </c>
    </row>
    <row r="47" spans="2:13" ht="18" customHeight="1" x14ac:dyDescent="0.2">
      <c r="B47" s="30"/>
      <c r="C47" s="38"/>
      <c r="D47" s="17" t="s">
        <v>112</v>
      </c>
      <c r="E47" s="18">
        <v>44197</v>
      </c>
      <c r="F47" s="17">
        <v>10</v>
      </c>
      <c r="G47" s="26">
        <v>2238000000</v>
      </c>
      <c r="H47" s="19">
        <f t="shared" si="0"/>
        <v>2238000000</v>
      </c>
      <c r="I47" s="17"/>
      <c r="J47" s="17"/>
      <c r="K47" s="17"/>
      <c r="L47" s="17"/>
      <c r="M47" s="17" t="s">
        <v>33</v>
      </c>
    </row>
    <row r="48" spans="2:13" ht="38.25" x14ac:dyDescent="0.2">
      <c r="B48" s="30"/>
      <c r="C48" s="39"/>
      <c r="D48" s="17" t="s">
        <v>113</v>
      </c>
      <c r="E48" s="18">
        <v>44197</v>
      </c>
      <c r="F48" s="17">
        <v>10</v>
      </c>
      <c r="G48" s="26">
        <v>98100000</v>
      </c>
      <c r="H48" s="19">
        <f t="shared" si="0"/>
        <v>98100000</v>
      </c>
      <c r="I48" s="17" t="s">
        <v>27</v>
      </c>
      <c r="J48" s="17" t="s">
        <v>28</v>
      </c>
      <c r="K48" s="17" t="s">
        <v>34</v>
      </c>
      <c r="L48" s="17" t="s">
        <v>30</v>
      </c>
      <c r="M48" s="17" t="s">
        <v>32</v>
      </c>
    </row>
    <row r="49" spans="2:13" ht="76.5" x14ac:dyDescent="0.2">
      <c r="B49" s="30"/>
      <c r="C49" s="28" t="s">
        <v>68</v>
      </c>
      <c r="D49" s="17" t="s">
        <v>114</v>
      </c>
      <c r="E49" s="18">
        <v>44197</v>
      </c>
      <c r="F49" s="17">
        <v>10</v>
      </c>
      <c r="G49" s="26">
        <v>91700000</v>
      </c>
      <c r="H49" s="19">
        <f t="shared" si="0"/>
        <v>91700000</v>
      </c>
      <c r="I49" s="17" t="s">
        <v>27</v>
      </c>
      <c r="J49" s="17" t="s">
        <v>28</v>
      </c>
      <c r="K49" s="17" t="s">
        <v>34</v>
      </c>
      <c r="L49" s="17" t="s">
        <v>30</v>
      </c>
      <c r="M49" s="17" t="s">
        <v>85</v>
      </c>
    </row>
    <row r="50" spans="2:13" ht="63.75" x14ac:dyDescent="0.2">
      <c r="B50" s="30"/>
      <c r="C50" s="28" t="s">
        <v>69</v>
      </c>
      <c r="D50" s="17" t="s">
        <v>115</v>
      </c>
      <c r="E50" s="18">
        <v>44197</v>
      </c>
      <c r="F50" s="17">
        <v>10</v>
      </c>
      <c r="G50" s="26">
        <v>137547400</v>
      </c>
      <c r="H50" s="19">
        <f t="shared" si="0"/>
        <v>137547400</v>
      </c>
      <c r="I50" s="17" t="s">
        <v>27</v>
      </c>
      <c r="J50" s="17" t="s">
        <v>28</v>
      </c>
      <c r="K50" s="17" t="s">
        <v>34</v>
      </c>
      <c r="L50" s="17" t="s">
        <v>30</v>
      </c>
      <c r="M50" s="17" t="s">
        <v>32</v>
      </c>
    </row>
    <row r="51" spans="2:13" ht="89.25" x14ac:dyDescent="0.2">
      <c r="B51" s="30"/>
      <c r="C51" s="28" t="s">
        <v>70</v>
      </c>
      <c r="D51" s="17" t="s">
        <v>116</v>
      </c>
      <c r="E51" s="18">
        <v>44197</v>
      </c>
      <c r="F51" s="17">
        <v>10</v>
      </c>
      <c r="G51" s="26">
        <v>15000000</v>
      </c>
      <c r="H51" s="19">
        <f t="shared" si="0"/>
        <v>15000000</v>
      </c>
      <c r="I51" s="17" t="s">
        <v>27</v>
      </c>
      <c r="J51" s="17" t="s">
        <v>28</v>
      </c>
      <c r="K51" s="17" t="s">
        <v>34</v>
      </c>
      <c r="L51" s="17" t="s">
        <v>30</v>
      </c>
      <c r="M51" s="17" t="s">
        <v>33</v>
      </c>
    </row>
    <row r="52" spans="2:13" ht="51" x14ac:dyDescent="0.2">
      <c r="B52" s="30"/>
      <c r="C52" s="28" t="s">
        <v>71</v>
      </c>
      <c r="D52" s="17" t="s">
        <v>117</v>
      </c>
      <c r="E52" s="18">
        <v>44197</v>
      </c>
      <c r="F52" s="17">
        <v>10</v>
      </c>
      <c r="G52" s="26">
        <v>25000000</v>
      </c>
      <c r="H52" s="19">
        <f t="shared" si="0"/>
        <v>25000000</v>
      </c>
      <c r="I52" s="17" t="s">
        <v>27</v>
      </c>
      <c r="J52" s="17" t="s">
        <v>28</v>
      </c>
      <c r="K52" s="17" t="s">
        <v>34</v>
      </c>
      <c r="L52" s="17" t="s">
        <v>30</v>
      </c>
      <c r="M52" s="17" t="s">
        <v>118</v>
      </c>
    </row>
    <row r="53" spans="2:13" ht="89.25" x14ac:dyDescent="0.2">
      <c r="B53" s="30"/>
      <c r="C53" s="28" t="s">
        <v>72</v>
      </c>
      <c r="D53" s="17" t="s">
        <v>119</v>
      </c>
      <c r="E53" s="18">
        <v>44197</v>
      </c>
      <c r="F53" s="17">
        <v>10</v>
      </c>
      <c r="G53" s="26">
        <v>80000000</v>
      </c>
      <c r="H53" s="19">
        <f t="shared" si="0"/>
        <v>80000000</v>
      </c>
      <c r="I53" s="17" t="s">
        <v>27</v>
      </c>
      <c r="J53" s="17" t="s">
        <v>28</v>
      </c>
      <c r="K53" s="17" t="s">
        <v>34</v>
      </c>
      <c r="L53" s="17" t="s">
        <v>30</v>
      </c>
      <c r="M53" s="17" t="s">
        <v>33</v>
      </c>
    </row>
    <row r="54" spans="2:13" ht="25.5" x14ac:dyDescent="0.2">
      <c r="B54" s="30"/>
      <c r="C54" s="28" t="s">
        <v>73</v>
      </c>
      <c r="D54" s="17" t="s">
        <v>120</v>
      </c>
      <c r="E54" s="18">
        <v>44197</v>
      </c>
      <c r="F54" s="17">
        <v>10</v>
      </c>
      <c r="G54" s="26">
        <v>6500000</v>
      </c>
      <c r="H54" s="19">
        <f t="shared" si="0"/>
        <v>6500000</v>
      </c>
      <c r="I54" s="17" t="s">
        <v>27</v>
      </c>
      <c r="J54" s="17" t="s">
        <v>28</v>
      </c>
      <c r="K54" s="17" t="s">
        <v>34</v>
      </c>
      <c r="L54" s="17" t="s">
        <v>30</v>
      </c>
      <c r="M54" s="17" t="s">
        <v>33</v>
      </c>
    </row>
    <row r="55" spans="2:13" ht="38.25" x14ac:dyDescent="0.2">
      <c r="B55" s="30"/>
      <c r="C55" s="28" t="s">
        <v>74</v>
      </c>
      <c r="D55" s="17" t="s">
        <v>121</v>
      </c>
      <c r="E55" s="18">
        <v>44197</v>
      </c>
      <c r="F55" s="17">
        <v>10</v>
      </c>
      <c r="G55" s="26">
        <v>354800000</v>
      </c>
      <c r="H55" s="19">
        <f t="shared" si="0"/>
        <v>354800000</v>
      </c>
      <c r="I55" s="17" t="s">
        <v>27</v>
      </c>
      <c r="J55" s="17" t="s">
        <v>28</v>
      </c>
      <c r="K55" s="17" t="s">
        <v>34</v>
      </c>
      <c r="L55" s="17" t="s">
        <v>30</v>
      </c>
      <c r="M55" s="17" t="s">
        <v>123</v>
      </c>
    </row>
    <row r="56" spans="2:13" ht="38.25" x14ac:dyDescent="0.2">
      <c r="B56" s="34" t="s">
        <v>77</v>
      </c>
      <c r="C56" s="28" t="s">
        <v>76</v>
      </c>
      <c r="D56" s="17" t="s">
        <v>122</v>
      </c>
      <c r="E56" s="18">
        <v>44197</v>
      </c>
      <c r="F56" s="17">
        <v>10</v>
      </c>
      <c r="G56" s="26">
        <v>7801933527</v>
      </c>
      <c r="H56" s="19">
        <f t="shared" si="0"/>
        <v>7801933527</v>
      </c>
      <c r="I56" s="17" t="s">
        <v>27</v>
      </c>
      <c r="J56" s="17" t="s">
        <v>28</v>
      </c>
      <c r="K56" s="17" t="s">
        <v>34</v>
      </c>
      <c r="L56" s="17" t="s">
        <v>30</v>
      </c>
      <c r="M56" s="17" t="s">
        <v>123</v>
      </c>
    </row>
    <row r="57" spans="2:13" ht="51" x14ac:dyDescent="0.2">
      <c r="B57" s="35"/>
      <c r="C57" s="28" t="s">
        <v>78</v>
      </c>
      <c r="D57" s="17" t="s">
        <v>125</v>
      </c>
      <c r="E57" s="18">
        <v>44197</v>
      </c>
      <c r="F57" s="17">
        <v>10</v>
      </c>
      <c r="G57" s="26">
        <v>214479835</v>
      </c>
      <c r="H57" s="19">
        <f t="shared" si="0"/>
        <v>214479835</v>
      </c>
      <c r="I57" s="17" t="s">
        <v>27</v>
      </c>
      <c r="J57" s="17" t="s">
        <v>28</v>
      </c>
      <c r="K57" s="17" t="s">
        <v>34</v>
      </c>
      <c r="L57" s="17" t="s">
        <v>30</v>
      </c>
      <c r="M57" s="17" t="s">
        <v>123</v>
      </c>
    </row>
    <row r="58" spans="2:13" ht="25.5" x14ac:dyDescent="0.2">
      <c r="B58" s="36"/>
      <c r="C58" s="3" t="s">
        <v>79</v>
      </c>
      <c r="D58" s="17" t="s">
        <v>126</v>
      </c>
      <c r="E58" s="18">
        <v>44197</v>
      </c>
      <c r="F58" s="17">
        <v>10</v>
      </c>
      <c r="G58" s="20">
        <v>1873346420</v>
      </c>
      <c r="H58" s="19">
        <f t="shared" si="0"/>
        <v>1873346420</v>
      </c>
      <c r="I58" s="17" t="s">
        <v>27</v>
      </c>
      <c r="J58" s="17" t="s">
        <v>28</v>
      </c>
      <c r="K58" s="17" t="s">
        <v>34</v>
      </c>
      <c r="L58" s="17" t="s">
        <v>30</v>
      </c>
      <c r="M58" s="17" t="s">
        <v>124</v>
      </c>
    </row>
    <row r="59" spans="2:13" x14ac:dyDescent="0.2">
      <c r="C59" s="21"/>
      <c r="D59" s="22"/>
      <c r="G59" s="23">
        <f>SUM(G18:G58)</f>
        <v>18990594214</v>
      </c>
    </row>
    <row r="63" spans="2:13" x14ac:dyDescent="0.2">
      <c r="C63" s="6"/>
      <c r="G63" s="29"/>
    </row>
    <row r="64" spans="2:13" x14ac:dyDescent="0.2">
      <c r="C64" s="2" t="s">
        <v>17</v>
      </c>
    </row>
    <row r="65" spans="3:3" x14ac:dyDescent="0.2">
      <c r="C65" s="2" t="s">
        <v>18</v>
      </c>
    </row>
    <row r="67" spans="3:3" x14ac:dyDescent="0.2">
      <c r="C67" s="2" t="s">
        <v>24</v>
      </c>
    </row>
    <row r="68" spans="3:3" x14ac:dyDescent="0.2">
      <c r="C68" s="16" t="s">
        <v>25</v>
      </c>
    </row>
  </sheetData>
  <mergeCells count="6">
    <mergeCell ref="B18:B21"/>
    <mergeCell ref="B22:B32"/>
    <mergeCell ref="B33:B55"/>
    <mergeCell ref="B56:B58"/>
    <mergeCell ref="C41:C43"/>
    <mergeCell ref="C45:C48"/>
  </mergeCells>
  <hyperlinks>
    <hyperlink ref="D9" r:id="rId1"/>
    <hyperlink ref="D10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ANUAL DE COMPRAS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dcterms:created xsi:type="dcterms:W3CDTF">2018-11-22T19:26:48Z</dcterms:created>
  <dcterms:modified xsi:type="dcterms:W3CDTF">2021-01-28T17:55:51Z</dcterms:modified>
</cp:coreProperties>
</file>